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ippingbeoncascadec.sharepoint.com/Shared Documents/Gripping Beast/Swordpoint/Swordpoint 10mm &amp; 6mm/"/>
    </mc:Choice>
  </mc:AlternateContent>
  <xr:revisionPtr revIDLastSave="0" documentId="8_{2C677633-95BB-46CB-985B-0470ADD1941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500" sheetId="1" r:id="rId1"/>
    <sheet name="350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C19" i="2"/>
  <c r="H11" i="2"/>
  <c r="I20" i="2" l="1"/>
  <c r="H15" i="2"/>
  <c r="H13" i="2"/>
  <c r="H9" i="2"/>
  <c r="H7" i="2"/>
  <c r="H18" i="2" l="1"/>
  <c r="H17" i="1"/>
  <c r="H15" i="1"/>
  <c r="H13" i="1"/>
  <c r="C22" i="1" s="1"/>
  <c r="H11" i="1"/>
  <c r="H9" i="1"/>
  <c r="C21" i="1" s="1"/>
  <c r="I22" i="1" l="1"/>
  <c r="H7" i="1"/>
  <c r="H20" i="1" l="1"/>
</calcChain>
</file>

<file path=xl/sharedStrings.xml><?xml version="1.0" encoding="utf-8"?>
<sst xmlns="http://schemas.openxmlformats.org/spreadsheetml/2006/main" count="84" uniqueCount="49">
  <si>
    <t>Type</t>
  </si>
  <si>
    <t>Equipment</t>
  </si>
  <si>
    <t>A</t>
  </si>
  <si>
    <t>D</t>
  </si>
  <si>
    <t>C</t>
  </si>
  <si>
    <t>Total</t>
  </si>
  <si>
    <t>ABP</t>
  </si>
  <si>
    <t>+2</t>
  </si>
  <si>
    <t>Superior Fighters</t>
  </si>
  <si>
    <t>Bow, shield. Skirmishers.</t>
  </si>
  <si>
    <t>Cmnd</t>
  </si>
  <si>
    <t>Up to 6</t>
  </si>
  <si>
    <t>Cavalry</t>
  </si>
  <si>
    <t>Up to 50%</t>
  </si>
  <si>
    <t>Infantry</t>
  </si>
  <si>
    <t>AB points</t>
  </si>
  <si>
    <t>Up to 33%</t>
  </si>
  <si>
    <t>Breaks when lost</t>
  </si>
  <si>
    <t>UNITS</t>
  </si>
  <si>
    <t>10mm</t>
  </si>
  <si>
    <t>SASSANID PERSIAN</t>
  </si>
  <si>
    <t>Shah</t>
  </si>
  <si>
    <t>Noble</t>
  </si>
  <si>
    <t>At least 50%</t>
  </si>
  <si>
    <t>Allies and Vassals</t>
  </si>
  <si>
    <t>Elephants</t>
  </si>
  <si>
    <t>Up to one per 300 pts</t>
  </si>
  <si>
    <t>Azatan Noble Cavalry</t>
  </si>
  <si>
    <t>Heavy armour, spear, bow, shield, bard</t>
  </si>
  <si>
    <t>Horse Archers</t>
  </si>
  <si>
    <t>Parthian Shot</t>
  </si>
  <si>
    <t>Militia</t>
  </si>
  <si>
    <t>spear, spara and rear ranks bow</t>
  </si>
  <si>
    <t>Shieldwall. Combined Formation</t>
  </si>
  <si>
    <t>Elephant</t>
  </si>
  <si>
    <t>three crew with bow and shield</t>
  </si>
  <si>
    <t>Unit Cost</t>
  </si>
  <si>
    <t>Militia Archers</t>
  </si>
  <si>
    <t>Bow.</t>
  </si>
  <si>
    <r>
      <t xml:space="preserve">Open order. </t>
    </r>
    <r>
      <rPr>
        <i/>
        <sz val="11"/>
        <color theme="1"/>
        <rFont val="Calibri"/>
        <family val="2"/>
        <scheme val="minor"/>
      </rPr>
      <t/>
    </r>
  </si>
  <si>
    <t>PARTHIAN</t>
  </si>
  <si>
    <t>Cataphracts</t>
  </si>
  <si>
    <t>Cataphract armour, kontos, bard</t>
  </si>
  <si>
    <r>
      <t xml:space="preserve">Superior Fighters </t>
    </r>
    <r>
      <rPr>
        <i/>
        <sz val="11"/>
        <color theme="1"/>
        <rFont val="Calibri"/>
        <family val="2"/>
        <scheme val="minor"/>
      </rPr>
      <t>Massed Cavalry</t>
    </r>
  </si>
  <si>
    <t>Cataphract Camels</t>
  </si>
  <si>
    <t>Javelins, shield</t>
  </si>
  <si>
    <t>Open Order</t>
  </si>
  <si>
    <t>Up to 25%</t>
  </si>
  <si>
    <r>
      <t xml:space="preserve">Nomad Horsemen. </t>
    </r>
    <r>
      <rPr>
        <sz val="11"/>
        <color theme="1"/>
        <rFont val="Calibri"/>
        <family val="2"/>
        <scheme val="minor"/>
      </rPr>
      <t>Inferior Fighters.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</si>
</sst>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/>
    <xf numFmtId="0" fontId="2" fillId="0" borderId="5" xfId="0" applyFont="1" applyBorder="1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Alignment="1">
      <alignment horizontal="left"/>
    </xf>
    <xf numFmtId="0" fontId="0" fillId="0" borderId="5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workbookViewId="0">
      <selection sqref="A1:J25"/>
    </sheetView>
  </sheetViews>
  <sheetFormatPr defaultRowHeight="15" x14ac:dyDescent="0.25"/>
  <cols>
    <col min="2" max="2" width="22.7109375" bestFit="1" customWidth="1"/>
    <col min="3" max="3" width="44.85546875" bestFit="1" customWidth="1"/>
  </cols>
  <sheetData>
    <row r="1" spans="1:9" x14ac:dyDescent="0.25">
      <c r="A1" s="1" t="s">
        <v>20</v>
      </c>
      <c r="D1" s="1" t="s">
        <v>19</v>
      </c>
    </row>
    <row r="3" spans="1:9" x14ac:dyDescent="0.25">
      <c r="A3" s="1" t="s">
        <v>18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36</v>
      </c>
      <c r="H3" s="1" t="s">
        <v>5</v>
      </c>
      <c r="I3" s="1" t="s">
        <v>6</v>
      </c>
    </row>
    <row r="5" spans="1:9" x14ac:dyDescent="0.25">
      <c r="A5" s="2">
        <v>1</v>
      </c>
      <c r="B5" s="3" t="s">
        <v>21</v>
      </c>
      <c r="C5" s="4"/>
      <c r="D5" s="5" t="s">
        <v>7</v>
      </c>
      <c r="E5" s="6"/>
      <c r="F5" s="6">
        <v>10</v>
      </c>
      <c r="G5" s="6">
        <v>25</v>
      </c>
      <c r="H5" s="6"/>
      <c r="I5" s="7"/>
    </row>
    <row r="6" spans="1:9" x14ac:dyDescent="0.25">
      <c r="A6" s="8"/>
      <c r="B6" s="9"/>
      <c r="C6" s="10"/>
      <c r="D6" s="11"/>
      <c r="E6" s="11"/>
      <c r="F6" s="11"/>
      <c r="G6" s="11"/>
      <c r="H6" s="11"/>
      <c r="I6" s="12"/>
    </row>
    <row r="7" spans="1:9" x14ac:dyDescent="0.25">
      <c r="A7" s="13">
        <v>3</v>
      </c>
      <c r="B7" s="14" t="s">
        <v>22</v>
      </c>
      <c r="C7" s="15"/>
      <c r="D7" s="16" t="s">
        <v>7</v>
      </c>
      <c r="E7" s="17"/>
      <c r="F7" s="16" t="s">
        <v>7</v>
      </c>
      <c r="G7" s="17">
        <v>10</v>
      </c>
      <c r="H7" s="6">
        <f>+G7*A7</f>
        <v>30</v>
      </c>
      <c r="I7" s="18"/>
    </row>
    <row r="8" spans="1:9" x14ac:dyDescent="0.25">
      <c r="A8" s="13"/>
      <c r="B8" s="14"/>
      <c r="C8" s="15"/>
      <c r="D8" s="17"/>
      <c r="E8" s="17"/>
      <c r="F8" s="17"/>
      <c r="G8" s="17"/>
      <c r="H8" s="17"/>
      <c r="I8" s="18"/>
    </row>
    <row r="9" spans="1:9" x14ac:dyDescent="0.25">
      <c r="A9" s="2">
        <v>4</v>
      </c>
      <c r="B9" s="3" t="s">
        <v>27</v>
      </c>
      <c r="C9" s="4" t="s">
        <v>28</v>
      </c>
      <c r="D9" s="6"/>
      <c r="E9" s="6">
        <v>2</v>
      </c>
      <c r="F9" s="6">
        <v>8</v>
      </c>
      <c r="G9" s="6">
        <v>26</v>
      </c>
      <c r="H9" s="6">
        <f>+G9*A9</f>
        <v>104</v>
      </c>
      <c r="I9" s="7">
        <v>8</v>
      </c>
    </row>
    <row r="10" spans="1:9" x14ac:dyDescent="0.25">
      <c r="A10" s="8"/>
      <c r="B10" s="9"/>
      <c r="C10" s="10" t="s">
        <v>8</v>
      </c>
      <c r="D10" s="11"/>
      <c r="E10" s="11"/>
      <c r="F10" s="11"/>
      <c r="G10" s="11"/>
      <c r="H10" s="11"/>
      <c r="I10" s="12"/>
    </row>
    <row r="11" spans="1:9" x14ac:dyDescent="0.25">
      <c r="A11" s="13">
        <v>11</v>
      </c>
      <c r="B11" s="14" t="s">
        <v>29</v>
      </c>
      <c r="C11" s="19" t="s">
        <v>9</v>
      </c>
      <c r="D11" s="17"/>
      <c r="E11" s="17">
        <v>5</v>
      </c>
      <c r="F11" s="17">
        <v>7</v>
      </c>
      <c r="G11" s="17">
        <v>19</v>
      </c>
      <c r="H11" s="6">
        <f>+G11*A11</f>
        <v>209</v>
      </c>
      <c r="I11" s="18">
        <v>11</v>
      </c>
    </row>
    <row r="12" spans="1:9" x14ac:dyDescent="0.25">
      <c r="A12" s="13"/>
      <c r="B12" s="14"/>
      <c r="C12" s="32" t="s">
        <v>30</v>
      </c>
      <c r="D12" s="17"/>
      <c r="E12" s="17"/>
      <c r="F12" s="17"/>
      <c r="G12" s="17"/>
      <c r="H12" s="17"/>
      <c r="I12" s="18"/>
    </row>
    <row r="13" spans="1:9" x14ac:dyDescent="0.25">
      <c r="A13" s="2">
        <v>4</v>
      </c>
      <c r="B13" s="3" t="s">
        <v>31</v>
      </c>
      <c r="C13" s="4" t="s">
        <v>32</v>
      </c>
      <c r="D13" s="6"/>
      <c r="E13" s="6">
        <v>5</v>
      </c>
      <c r="F13" s="6">
        <v>6</v>
      </c>
      <c r="G13" s="6">
        <v>16</v>
      </c>
      <c r="H13" s="6">
        <f>+G13*A13</f>
        <v>64</v>
      </c>
      <c r="I13" s="7">
        <v>8</v>
      </c>
    </row>
    <row r="14" spans="1:9" x14ac:dyDescent="0.25">
      <c r="A14" s="8"/>
      <c r="B14" s="9"/>
      <c r="C14" s="20" t="s">
        <v>33</v>
      </c>
      <c r="D14" s="11"/>
      <c r="E14" s="11"/>
      <c r="F14" s="11"/>
      <c r="G14" s="11"/>
      <c r="H14" s="11"/>
      <c r="I14" s="12"/>
    </row>
    <row r="15" spans="1:9" x14ac:dyDescent="0.25">
      <c r="A15" s="27">
        <v>1</v>
      </c>
      <c r="B15" s="28" t="s">
        <v>37</v>
      </c>
      <c r="C15" s="29" t="s">
        <v>38</v>
      </c>
      <c r="D15" s="30"/>
      <c r="E15" s="30"/>
      <c r="F15" s="30">
        <v>6</v>
      </c>
      <c r="G15" s="30">
        <v>9</v>
      </c>
      <c r="H15" s="6">
        <f>+G15*A15</f>
        <v>9</v>
      </c>
      <c r="I15" s="31">
        <v>2</v>
      </c>
    </row>
    <row r="16" spans="1:9" x14ac:dyDescent="0.25">
      <c r="A16" s="27"/>
      <c r="B16" s="28"/>
      <c r="C16" s="29" t="s">
        <v>39</v>
      </c>
      <c r="D16" s="30"/>
      <c r="E16" s="30"/>
      <c r="F16" s="30"/>
      <c r="G16" s="30"/>
      <c r="H16" s="30"/>
      <c r="I16" s="31"/>
    </row>
    <row r="17" spans="1:9" x14ac:dyDescent="0.25">
      <c r="A17" s="2">
        <v>2</v>
      </c>
      <c r="B17" s="3" t="s">
        <v>34</v>
      </c>
      <c r="C17" s="21" t="s">
        <v>35</v>
      </c>
      <c r="D17" s="6"/>
      <c r="E17" s="6">
        <v>4</v>
      </c>
      <c r="F17" s="6">
        <v>7</v>
      </c>
      <c r="G17" s="6">
        <v>35</v>
      </c>
      <c r="H17" s="6">
        <f>+G17*A17</f>
        <v>70</v>
      </c>
      <c r="I17" s="22"/>
    </row>
    <row r="18" spans="1:9" x14ac:dyDescent="0.25">
      <c r="A18" s="8"/>
      <c r="B18" s="9"/>
      <c r="C18" s="23"/>
      <c r="D18" s="11"/>
      <c r="E18" s="11"/>
      <c r="F18" s="11"/>
      <c r="G18" s="11"/>
      <c r="H18" s="11"/>
      <c r="I18" s="12"/>
    </row>
    <row r="20" spans="1:9" x14ac:dyDescent="0.25">
      <c r="A20" t="s">
        <v>10</v>
      </c>
      <c r="B20" t="s">
        <v>11</v>
      </c>
      <c r="C20" s="24">
        <v>6</v>
      </c>
      <c r="G20" t="s">
        <v>5</v>
      </c>
      <c r="H20">
        <f>SUM(H5:H18)</f>
        <v>486</v>
      </c>
    </row>
    <row r="21" spans="1:9" x14ac:dyDescent="0.25">
      <c r="A21" t="s">
        <v>12</v>
      </c>
      <c r="B21" t="s">
        <v>23</v>
      </c>
      <c r="C21" s="25">
        <f>(SUM(H9:H12))/500</f>
        <v>0.626</v>
      </c>
    </row>
    <row r="22" spans="1:9" x14ac:dyDescent="0.25">
      <c r="A22" t="s">
        <v>14</v>
      </c>
      <c r="B22" t="s">
        <v>13</v>
      </c>
      <c r="C22" s="25">
        <f>(SUM(H13:H16))/500</f>
        <v>0.14599999999999999</v>
      </c>
      <c r="H22" t="s">
        <v>15</v>
      </c>
      <c r="I22">
        <f>SUM(I9:I18)</f>
        <v>29</v>
      </c>
    </row>
    <row r="23" spans="1:9" x14ac:dyDescent="0.25">
      <c r="A23" t="s">
        <v>24</v>
      </c>
      <c r="B23" t="s">
        <v>16</v>
      </c>
      <c r="C23" s="25"/>
      <c r="H23" t="s">
        <v>6</v>
      </c>
      <c r="I23">
        <v>15</v>
      </c>
    </row>
    <row r="24" spans="1:9" x14ac:dyDescent="0.25">
      <c r="A24" t="s">
        <v>25</v>
      </c>
      <c r="B24" t="s">
        <v>26</v>
      </c>
      <c r="C24" s="33">
        <v>2</v>
      </c>
      <c r="H24" s="26" t="s">
        <v>17</v>
      </c>
      <c r="I24">
        <v>14</v>
      </c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workbookViewId="0">
      <selection activeCell="M10" sqref="M10"/>
    </sheetView>
  </sheetViews>
  <sheetFormatPr defaultRowHeight="15" x14ac:dyDescent="0.25"/>
  <cols>
    <col min="2" max="2" width="22.28515625" customWidth="1"/>
    <col min="3" max="3" width="40.5703125" customWidth="1"/>
  </cols>
  <sheetData>
    <row r="1" spans="1:9" x14ac:dyDescent="0.25">
      <c r="A1" s="1" t="s">
        <v>40</v>
      </c>
      <c r="D1" s="1" t="s">
        <v>19</v>
      </c>
    </row>
    <row r="3" spans="1:9" x14ac:dyDescent="0.25">
      <c r="A3" s="1" t="s">
        <v>18</v>
      </c>
      <c r="B3" s="1" t="s">
        <v>0</v>
      </c>
      <c r="C3" s="1" t="s">
        <v>1</v>
      </c>
      <c r="D3" s="35" t="s">
        <v>2</v>
      </c>
      <c r="E3" s="35" t="s">
        <v>3</v>
      </c>
      <c r="F3" s="35" t="s">
        <v>4</v>
      </c>
      <c r="G3" s="1" t="s">
        <v>36</v>
      </c>
      <c r="H3" s="35" t="s">
        <v>5</v>
      </c>
      <c r="I3" s="35" t="s">
        <v>6</v>
      </c>
    </row>
    <row r="5" spans="1:9" x14ac:dyDescent="0.25">
      <c r="A5" s="2">
        <v>1</v>
      </c>
      <c r="B5" s="3" t="s">
        <v>21</v>
      </c>
      <c r="C5" s="4"/>
      <c r="D5" s="5" t="s">
        <v>7</v>
      </c>
      <c r="E5" s="6"/>
      <c r="F5" s="6">
        <v>10</v>
      </c>
      <c r="G5" s="6">
        <v>25</v>
      </c>
      <c r="H5" s="6"/>
      <c r="I5" s="7"/>
    </row>
    <row r="6" spans="1:9" x14ac:dyDescent="0.25">
      <c r="A6" s="8"/>
      <c r="B6" s="9"/>
      <c r="C6" s="10"/>
      <c r="D6" s="11"/>
      <c r="E6" s="11"/>
      <c r="F6" s="11"/>
      <c r="G6" s="11"/>
      <c r="H6" s="11"/>
      <c r="I6" s="12"/>
    </row>
    <row r="7" spans="1:9" x14ac:dyDescent="0.25">
      <c r="A7" s="13">
        <v>3</v>
      </c>
      <c r="B7" s="14" t="s">
        <v>22</v>
      </c>
      <c r="C7" s="15"/>
      <c r="D7" s="16" t="s">
        <v>7</v>
      </c>
      <c r="E7" s="17"/>
      <c r="F7" s="16" t="s">
        <v>7</v>
      </c>
      <c r="G7" s="17">
        <v>10</v>
      </c>
      <c r="H7" s="6">
        <f>+G7*A7</f>
        <v>30</v>
      </c>
      <c r="I7" s="18"/>
    </row>
    <row r="8" spans="1:9" x14ac:dyDescent="0.25">
      <c r="A8" s="13"/>
      <c r="B8" s="14"/>
      <c r="C8" s="15"/>
      <c r="D8" s="17"/>
      <c r="E8" s="17"/>
      <c r="F8" s="17"/>
      <c r="G8" s="17"/>
      <c r="H8" s="17"/>
      <c r="I8" s="18"/>
    </row>
    <row r="9" spans="1:9" x14ac:dyDescent="0.25">
      <c r="A9" s="2">
        <v>3</v>
      </c>
      <c r="B9" s="3" t="s">
        <v>41</v>
      </c>
      <c r="C9" s="4" t="s">
        <v>42</v>
      </c>
      <c r="D9" s="6"/>
      <c r="E9" s="6">
        <v>2</v>
      </c>
      <c r="F9" s="6">
        <v>7</v>
      </c>
      <c r="G9" s="6">
        <v>24</v>
      </c>
      <c r="H9" s="6">
        <f>+G9*A9</f>
        <v>72</v>
      </c>
      <c r="I9" s="7">
        <v>6</v>
      </c>
    </row>
    <row r="10" spans="1:9" x14ac:dyDescent="0.25">
      <c r="A10" s="8"/>
      <c r="B10" s="9"/>
      <c r="C10" s="10" t="s">
        <v>43</v>
      </c>
      <c r="D10" s="11"/>
      <c r="E10" s="11"/>
      <c r="F10" s="11"/>
      <c r="G10" s="11"/>
      <c r="H10" s="11"/>
      <c r="I10" s="12"/>
    </row>
    <row r="11" spans="1:9" x14ac:dyDescent="0.25">
      <c r="A11" s="13">
        <v>1</v>
      </c>
      <c r="B11" s="14" t="s">
        <v>44</v>
      </c>
      <c r="C11" s="4" t="s">
        <v>42</v>
      </c>
      <c r="D11" s="17"/>
      <c r="E11" s="6">
        <v>2</v>
      </c>
      <c r="F11" s="6">
        <v>7</v>
      </c>
      <c r="G11" s="6">
        <v>24</v>
      </c>
      <c r="H11" s="6">
        <f>+G11*A11</f>
        <v>24</v>
      </c>
      <c r="I11" s="18">
        <v>2</v>
      </c>
    </row>
    <row r="12" spans="1:9" x14ac:dyDescent="0.25">
      <c r="A12" s="13"/>
      <c r="B12" s="14"/>
      <c r="C12" s="15" t="s">
        <v>43</v>
      </c>
      <c r="D12" s="17"/>
      <c r="E12" s="17"/>
      <c r="F12" s="17"/>
      <c r="G12" s="17"/>
      <c r="H12" s="17"/>
      <c r="I12" s="18"/>
    </row>
    <row r="13" spans="1:9" x14ac:dyDescent="0.25">
      <c r="A13" s="2">
        <v>12</v>
      </c>
      <c r="B13" s="3" t="s">
        <v>29</v>
      </c>
      <c r="C13" s="21" t="s">
        <v>9</v>
      </c>
      <c r="D13" s="6"/>
      <c r="E13" s="6">
        <v>6</v>
      </c>
      <c r="F13" s="6">
        <v>6</v>
      </c>
      <c r="G13" s="6">
        <v>18</v>
      </c>
      <c r="H13" s="6">
        <f>+G13*A13</f>
        <v>216</v>
      </c>
      <c r="I13" s="7">
        <v>12</v>
      </c>
    </row>
    <row r="14" spans="1:9" x14ac:dyDescent="0.25">
      <c r="A14" s="13"/>
      <c r="B14" s="14"/>
      <c r="C14" s="32" t="s">
        <v>48</v>
      </c>
      <c r="D14" s="17"/>
      <c r="E14" s="17"/>
      <c r="F14" s="17"/>
      <c r="G14" s="17"/>
      <c r="H14" s="17"/>
      <c r="I14" s="18"/>
    </row>
    <row r="15" spans="1:9" x14ac:dyDescent="0.25">
      <c r="A15" s="2">
        <v>1</v>
      </c>
      <c r="B15" s="3" t="s">
        <v>31</v>
      </c>
      <c r="C15" s="4" t="s">
        <v>45</v>
      </c>
      <c r="D15" s="6"/>
      <c r="E15" s="6">
        <v>6</v>
      </c>
      <c r="F15" s="6">
        <v>6</v>
      </c>
      <c r="G15" s="6">
        <v>9</v>
      </c>
      <c r="H15" s="6">
        <f>+G15*A15</f>
        <v>9</v>
      </c>
      <c r="I15" s="7">
        <v>2</v>
      </c>
    </row>
    <row r="16" spans="1:9" x14ac:dyDescent="0.25">
      <c r="A16" s="8"/>
      <c r="B16" s="9"/>
      <c r="C16" s="34" t="s">
        <v>46</v>
      </c>
      <c r="D16" s="11"/>
      <c r="E16" s="11"/>
      <c r="F16" s="11"/>
      <c r="G16" s="11"/>
      <c r="H16" s="11"/>
      <c r="I16" s="12"/>
    </row>
    <row r="18" spans="1:9" x14ac:dyDescent="0.25">
      <c r="A18" t="s">
        <v>10</v>
      </c>
      <c r="B18" t="s">
        <v>11</v>
      </c>
      <c r="C18" s="24">
        <v>6</v>
      </c>
      <c r="G18" t="s">
        <v>5</v>
      </c>
      <c r="H18">
        <f>SUM(H5:H16)</f>
        <v>351</v>
      </c>
    </row>
    <row r="19" spans="1:9" x14ac:dyDescent="0.25">
      <c r="A19" t="s">
        <v>12</v>
      </c>
      <c r="B19" t="s">
        <v>23</v>
      </c>
      <c r="C19" s="25">
        <f>(SUM(H9:H14))/350</f>
        <v>0.89142857142857146</v>
      </c>
    </row>
    <row r="20" spans="1:9" x14ac:dyDescent="0.25">
      <c r="A20" t="s">
        <v>14</v>
      </c>
      <c r="B20" t="s">
        <v>47</v>
      </c>
      <c r="C20" s="25">
        <f>(SUM(H15:H16))/350</f>
        <v>2.5714285714285714E-2</v>
      </c>
      <c r="H20" t="s">
        <v>15</v>
      </c>
      <c r="I20">
        <f>SUM(I9:I16)</f>
        <v>22</v>
      </c>
    </row>
    <row r="21" spans="1:9" x14ac:dyDescent="0.25">
      <c r="A21" t="s">
        <v>24</v>
      </c>
      <c r="B21" t="s">
        <v>47</v>
      </c>
      <c r="C21" s="25"/>
      <c r="H21" t="s">
        <v>6</v>
      </c>
      <c r="I21">
        <v>11</v>
      </c>
    </row>
    <row r="22" spans="1:9" x14ac:dyDescent="0.25">
      <c r="C22" s="33"/>
      <c r="H22" s="26" t="s">
        <v>17</v>
      </c>
      <c r="I22">
        <v>11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FC19B6E83BF4F8227956690E77738" ma:contentTypeVersion="10" ma:contentTypeDescription="Create a new document." ma:contentTypeScope="" ma:versionID="ac4cb8f1ec6c486bb2d19114399c523d">
  <xsd:schema xmlns:xsd="http://www.w3.org/2001/XMLSchema" xmlns:xs="http://www.w3.org/2001/XMLSchema" xmlns:p="http://schemas.microsoft.com/office/2006/metadata/properties" xmlns:ns2="4867a085-c800-431c-ab76-35a656db4561" xmlns:ns3="9044d78f-fb9f-4310-bb7c-652a332e6e81" targetNamespace="http://schemas.microsoft.com/office/2006/metadata/properties" ma:root="true" ma:fieldsID="5ec86331ded6aa2b265e12e5244fc7b5" ns2:_="" ns3:_="">
    <xsd:import namespace="4867a085-c800-431c-ab76-35a656db4561"/>
    <xsd:import namespace="9044d78f-fb9f-4310-bb7c-652a332e6e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a085-c800-431c-ab76-35a656db45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4d78f-fb9f-4310-bb7c-652a332e6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72E310-DA58-47ED-8CC3-33CB06194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67a085-c800-431c-ab76-35a656db4561"/>
    <ds:schemaRef ds:uri="9044d78f-fb9f-4310-bb7c-652a332e6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8AB490-19E0-4CE2-8D26-AD35427800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D86460-9F57-4BFE-853D-A358F262F7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500</vt:lpstr>
      <vt:lpstr>350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Gripping Beast</dc:creator>
  <cp:lastModifiedBy>Andy Sherwell</cp:lastModifiedBy>
  <cp:lastPrinted>2019-11-12T15:04:50Z</cp:lastPrinted>
  <dcterms:created xsi:type="dcterms:W3CDTF">2017-06-15T13:42:27Z</dcterms:created>
  <dcterms:modified xsi:type="dcterms:W3CDTF">2019-11-12T15:06:03Z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0x010100696FC19B6E83BF4F8227956690E77738</vt:lpwstr>
  </property>
</Properties>
</file>